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audiamuller/Desktop/Daten/CloudStation/2 Mietverträge/Vorlagen für Verträge/"/>
    </mc:Choice>
  </mc:AlternateContent>
  <xr:revisionPtr revIDLastSave="0" documentId="13_ncr:1_{216CCBD3-2D52-0D4F-B1B1-9AE61F40ED55}" xr6:coauthVersionLast="47" xr6:coauthVersionMax="47" xr10:uidLastSave="{00000000-0000-0000-0000-000000000000}"/>
  <bookViews>
    <workbookView xWindow="2160" yWindow="680" windowWidth="25600" windowHeight="16060" tabRatio="500" xr2:uid="{00000000-000D-0000-FFFF-FFFF00000000}"/>
  </bookViews>
  <sheets>
    <sheet name="Kostenvoranschlag" sheetId="1" r:id="rId1"/>
  </sheets>
  <definedNames>
    <definedName name="Print_Area" localSheetId="0">Kostenvoranschlag!$A$1:$E$73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6" i="1" l="1"/>
  <c r="D67" i="1"/>
  <c r="D65" i="1"/>
  <c r="B13" i="1"/>
  <c r="D61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39" i="1"/>
  <c r="D25" i="1"/>
  <c r="D32" i="1" s="1"/>
  <c r="B12" i="1" s="1"/>
  <c r="D26" i="1"/>
  <c r="D27" i="1"/>
  <c r="D28" i="1"/>
  <c r="D29" i="1"/>
  <c r="D30" i="1"/>
  <c r="D31" i="1"/>
  <c r="D24" i="1"/>
  <c r="D68" i="1" l="1"/>
  <c r="B15" i="1" s="1"/>
  <c r="B14" i="1"/>
  <c r="B17" i="1" s="1"/>
  <c r="B16" i="1" l="1"/>
  <c r="B19" i="1" s="1"/>
</calcChain>
</file>

<file path=xl/sharedStrings.xml><?xml version="1.0" encoding="utf-8"?>
<sst xmlns="http://schemas.openxmlformats.org/spreadsheetml/2006/main" count="89" uniqueCount="75">
  <si>
    <t>TOTAL</t>
  </si>
  <si>
    <t>-</t>
  </si>
  <si>
    <t xml:space="preserve">    </t>
  </si>
  <si>
    <t>16+</t>
  </si>
  <si>
    <t>Übernachtung</t>
  </si>
  <si>
    <t>Sonstiges</t>
  </si>
  <si>
    <t>Unterschrift Mieter</t>
  </si>
  <si>
    <t>Anzahl</t>
  </si>
  <si>
    <t>Kosten</t>
  </si>
  <si>
    <t>Summe</t>
  </si>
  <si>
    <t>Bemerkungen</t>
  </si>
  <si>
    <t>Tag-Person</t>
  </si>
  <si>
    <t>Leistung</t>
  </si>
  <si>
    <t>grosses Frotteetuch</t>
  </si>
  <si>
    <t>kleines Frotteetuch</t>
  </si>
  <si>
    <t>Miete Küche pro Etage</t>
  </si>
  <si>
    <r>
      <t xml:space="preserve">Endreinigung allg. Räume </t>
    </r>
    <r>
      <rPr>
        <sz val="12"/>
        <rFont val="Verdana"/>
        <family val="2"/>
      </rPr>
      <t>(ohne Küche, Bartresen, Disko)</t>
    </r>
  </si>
  <si>
    <t>Müllsack 110 l pro Stück</t>
  </si>
  <si>
    <t>müssen selbst gereinigt werden</t>
  </si>
  <si>
    <r>
      <t xml:space="preserve">Endreinigung Disco mit Toilette </t>
    </r>
    <r>
      <rPr>
        <sz val="12"/>
        <rFont val="Verdana"/>
        <family val="2"/>
      </rPr>
      <t>(ohne Bartresen, Kühlschränke)</t>
    </r>
  </si>
  <si>
    <t>nur für draussen</t>
  </si>
  <si>
    <t xml:space="preserve">Musikanlage im Saal bis 24 Uhr/pro Tag </t>
  </si>
  <si>
    <t>6 bis 15 Jahre</t>
  </si>
  <si>
    <t>Kurtaxe pro Übernachtung</t>
  </si>
  <si>
    <t>0 bis 5 Jahre</t>
  </si>
  <si>
    <t>Ohne Garantie; Fehler und Änderungen vorbehalten.</t>
  </si>
  <si>
    <t>Diese Offerte verliert nach 10 Tagen automatisch ihre Gültigkeit, falls nicht unterzeichnet und zusammen mit Vertrag retourniert und die Anzahlung geleistet wurde.</t>
  </si>
  <si>
    <t>Beamer mit Leinwand pro Tag</t>
  </si>
  <si>
    <r>
      <t>Flip-cha</t>
    </r>
    <r>
      <rPr>
        <sz val="16"/>
        <rFont val="Verdana"/>
        <family val="2"/>
      </rPr>
      <t>rt pro Tag</t>
    </r>
    <r>
      <rPr>
        <sz val="12"/>
        <rFont val="Verdana"/>
        <family val="2"/>
      </rPr>
      <t xml:space="preserve"> (o</t>
    </r>
    <r>
      <rPr>
        <sz val="12"/>
        <color theme="1"/>
        <rFont val="Verdana"/>
        <family val="2"/>
      </rPr>
      <t>hne Papier)</t>
    </r>
  </si>
  <si>
    <t>Wein-, Sekt-, Bier-, Schnaps-, Cocktailgläser pro Tag</t>
  </si>
  <si>
    <t>Bierzapfanlage pro Aufenthaltsdauer</t>
  </si>
  <si>
    <t>Raclettegerät (4 Stück), Tischgrill (5 Stück) pro Tag</t>
  </si>
  <si>
    <r>
      <t xml:space="preserve">klappbare Festtische </t>
    </r>
    <r>
      <rPr>
        <sz val="12"/>
        <rFont val="Verdana"/>
        <family val="2"/>
      </rPr>
      <t>(1 Tisch, 2 Bänke)</t>
    </r>
    <r>
      <rPr>
        <sz val="16"/>
        <rFont val="Verdana"/>
        <family val="2"/>
      </rPr>
      <t xml:space="preserve"> pro Set/Tag</t>
    </r>
  </si>
  <si>
    <t>Banque Raiffeisen de Sierre &amp; Region</t>
  </si>
  <si>
    <r>
      <t>Übernachtung Hund</t>
    </r>
    <r>
      <rPr>
        <sz val="10"/>
        <rFont val="Verdana"/>
        <family val="2"/>
      </rPr>
      <t xml:space="preserve"> (immer angeleint und unter Aufsicht)</t>
    </r>
  </si>
  <si>
    <r>
      <rPr>
        <b/>
        <sz val="16"/>
        <color theme="1"/>
        <rFont val="Verdana"/>
        <family val="2"/>
      </rPr>
      <t>IBAN</t>
    </r>
    <r>
      <rPr>
        <sz val="16"/>
        <color theme="1"/>
        <rFont val="Verdana"/>
        <family val="2"/>
      </rPr>
      <t xml:space="preserve"> CH 81 8080 8007 1276 4778 9</t>
    </r>
  </si>
  <si>
    <r>
      <rPr>
        <b/>
        <sz val="16"/>
        <color theme="1"/>
        <rFont val="Verdana"/>
        <family val="2"/>
      </rPr>
      <t>Konto</t>
    </r>
    <r>
      <rPr>
        <sz val="16"/>
        <color theme="1"/>
        <rFont val="Verdana"/>
        <family val="2"/>
      </rPr>
      <t xml:space="preserve"> 19-5683-3</t>
    </r>
  </si>
  <si>
    <t>Kurtaxe</t>
  </si>
  <si>
    <t>Total</t>
  </si>
  <si>
    <t xml:space="preserve">Sonstiges </t>
  </si>
  <si>
    <t>Endreinigung Zimmer (Preis pro Zimmer)</t>
  </si>
  <si>
    <t>geschätzt</t>
  </si>
  <si>
    <t xml:space="preserve">Gruppe: </t>
  </si>
  <si>
    <t>Bettwäsche pro Set (einzeln 6.-)</t>
  </si>
  <si>
    <t>Musikanlage in der Disco bis 4 Uhr/pro ÜN</t>
  </si>
  <si>
    <t>WiFi</t>
  </si>
  <si>
    <t>muss bei Bedarf mitgebracht werden</t>
  </si>
  <si>
    <t>wird täglich vom Mieter erledigt!</t>
  </si>
  <si>
    <r>
      <t xml:space="preserve">Übernachtung-Miete pro Nacht </t>
    </r>
    <r>
      <rPr>
        <b/>
        <sz val="16"/>
        <color rgb="FFFF0000"/>
        <rFont val="Verdana"/>
        <family val="2"/>
      </rPr>
      <t>(*)</t>
    </r>
  </si>
  <si>
    <r>
      <rPr>
        <sz val="16"/>
        <color rgb="FFFF0000"/>
        <rFont val="Verdana"/>
        <family val="2"/>
      </rPr>
      <t>(*)</t>
    </r>
    <r>
      <rPr>
        <sz val="16"/>
        <color theme="1"/>
        <rFont val="Verdana"/>
        <family val="2"/>
      </rPr>
      <t xml:space="preserve"> </t>
    </r>
    <r>
      <rPr>
        <sz val="16"/>
        <color rgb="FFFF0000"/>
        <rFont val="Verdana"/>
        <family val="2"/>
      </rPr>
      <t>ohne Miete Büro und private Räume; ohne Endreinigung der Küche, Disko und beider Bars</t>
    </r>
  </si>
  <si>
    <r>
      <t xml:space="preserve">Zwischenreinigung allg. Räume </t>
    </r>
    <r>
      <rPr>
        <sz val="12"/>
        <color theme="1"/>
        <rFont val="Verdana"/>
        <family val="2"/>
      </rPr>
      <t>(Küche, WCs, Skikeller, Flure etc.)</t>
    </r>
  </si>
  <si>
    <r>
      <t>Küchenhandtücher/Schwämme/Lap</t>
    </r>
    <r>
      <rPr>
        <sz val="16"/>
        <rFont val="Verdana"/>
        <family val="2"/>
      </rPr>
      <t>pen einmalig</t>
    </r>
  </si>
  <si>
    <t>kostenlos</t>
  </si>
  <si>
    <t>Holz für den Kamin</t>
  </si>
  <si>
    <t>Mobile Disco Spots (4 Stück)</t>
  </si>
  <si>
    <t>pro Stück/Tag</t>
  </si>
  <si>
    <t>Miete 1. Etage, 13 Zimmer, max.36 Schlafplätze</t>
  </si>
  <si>
    <t>Miete 2. Etage, 14 Zimmer, max 35 Schlafplätze</t>
  </si>
  <si>
    <t>Miete 3. Etage, 13 Zimmer, max 35 Schlafplätze</t>
  </si>
  <si>
    <t>Miete 4. Etage, 11 Zimmer, max 31 Schlafplätze</t>
  </si>
  <si>
    <t>keine Schlafsäcke erlaubt!</t>
  </si>
  <si>
    <t>Kleine Outdoormusikbox mit Mikrophon</t>
  </si>
  <si>
    <t xml:space="preserve">  Kaution</t>
  </si>
  <si>
    <t>Nächte:</t>
  </si>
  <si>
    <t xml:space="preserve">Kostenvoranschlag vom </t>
  </si>
  <si>
    <t>Anreise am 15:00; Abreise am 10:00</t>
  </si>
  <si>
    <t xml:space="preserve">  erste Anzahlung innert 10 Tagen, bis</t>
  </si>
  <si>
    <t xml:space="preserve">  zweite Anzahlung bis 2 Monate vor Anreise (inkl. Kaution)</t>
  </si>
  <si>
    <t>Verlängerung</t>
  </si>
  <si>
    <t>Verlängerung 200.- pro Stunde</t>
  </si>
  <si>
    <t>Ab dem zweiten Devis/Vertrag erlauben wir uns eine Bearbeitungsgebühr von 40.-  und für jede weitere Änderung 20.- zu verrechnen</t>
  </si>
  <si>
    <t>Sollte keine Buchung zustande kommen wird eine Rechnung für die Erstellung der Kostenberechnungen in Rechnung gestellt</t>
  </si>
  <si>
    <t>Für jede Zahlungserinnerung entsteht eine Bearbeitungsgebühr von 20.- CHF</t>
  </si>
  <si>
    <t>Miete für das ganze Haus (max. 135)</t>
  </si>
  <si>
    <r>
      <t>zusätzliche Stunden von uns</t>
    </r>
    <r>
      <rPr>
        <sz val="12"/>
        <color theme="1"/>
        <rFont val="Verdana"/>
        <family val="2"/>
      </rPr>
      <t xml:space="preserve"> (z.B. zusätzlicher Hausbesuch, Waretezeiten etc.)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</si>
</sst>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#,##0.00\ [$€-407]"/>
  </numFmts>
  <fonts count="35" x14ac:knownFonts="1">
    <font>
      <sz val="12"/>
      <color theme="1"/>
      <name val="Calisto MT"/>
      <family val="2"/>
      <scheme val="minor"/>
    </font>
    <font>
      <sz val="12"/>
      <color theme="1"/>
      <name val="Calisto MT"/>
      <family val="2"/>
      <scheme val="minor"/>
    </font>
    <font>
      <b/>
      <sz val="11"/>
      <color theme="3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sz val="16"/>
      <color theme="1"/>
      <name val="Calisto MT"/>
      <family val="1"/>
      <scheme val="minor"/>
    </font>
    <font>
      <sz val="8"/>
      <name val="Calisto MT"/>
      <family val="2"/>
      <scheme val="minor"/>
    </font>
    <font>
      <sz val="12"/>
      <color theme="1" tint="4.9989318521683403E-2"/>
      <name val="Calisto MT"/>
      <family val="1"/>
      <scheme val="minor"/>
    </font>
    <font>
      <b/>
      <sz val="18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sz val="16"/>
      <name val="Verdana"/>
      <family val="2"/>
    </font>
    <font>
      <sz val="16"/>
      <color theme="0"/>
      <name val="Verdana"/>
      <family val="2"/>
    </font>
    <font>
      <sz val="16"/>
      <color theme="1"/>
      <name val="Verdana"/>
      <family val="2"/>
    </font>
    <font>
      <sz val="12"/>
      <color rgb="FFCC0033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rgb="FFFF0000"/>
      <name val="Verdana"/>
      <family val="2"/>
    </font>
    <font>
      <sz val="16"/>
      <color rgb="FFFF0000"/>
      <name val="Verdana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sz val="24"/>
      <name val="Verdana"/>
      <family val="2"/>
    </font>
    <font>
      <b/>
      <sz val="24"/>
      <color theme="1"/>
      <name val="Verdana"/>
      <family val="2"/>
    </font>
    <font>
      <sz val="12"/>
      <name val="Calisto MT"/>
      <family val="2"/>
      <scheme val="minor"/>
    </font>
    <font>
      <b/>
      <sz val="20"/>
      <color theme="1"/>
      <name val="Verdana"/>
      <family val="2"/>
    </font>
    <font>
      <sz val="12"/>
      <color rgb="FFFF0000"/>
      <name val="Verdan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u/>
      <sz val="14"/>
      <color theme="10"/>
      <name val="Arial"/>
      <family val="2"/>
    </font>
    <font>
      <sz val="11"/>
      <name val="Verdana"/>
      <family val="2"/>
    </font>
    <font>
      <sz val="14"/>
      <color rgb="FFFF0000"/>
      <name val="Verdana"/>
      <family val="2"/>
    </font>
    <font>
      <sz val="14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7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4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10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3" fillId="4" borderId="0" xfId="0" applyFont="1" applyFill="1"/>
    <xf numFmtId="0" fontId="15" fillId="0" borderId="0" xfId="0" applyFont="1"/>
    <xf numFmtId="0" fontId="15" fillId="3" borderId="0" xfId="0" applyFont="1" applyFill="1"/>
    <xf numFmtId="0" fontId="10" fillId="0" borderId="0" xfId="0" applyFont="1"/>
    <xf numFmtId="0" fontId="21" fillId="0" borderId="0" xfId="2" applyFont="1" applyAlignment="1">
      <alignment horizontal="left" wrapText="1"/>
    </xf>
    <xf numFmtId="0" fontId="8" fillId="3" borderId="0" xfId="0" applyFont="1" applyFill="1"/>
    <xf numFmtId="0" fontId="23" fillId="0" borderId="0" xfId="0" applyFont="1" applyAlignment="1">
      <alignment vertical="center"/>
    </xf>
    <xf numFmtId="0" fontId="17" fillId="0" borderId="0" xfId="0" applyFont="1"/>
    <xf numFmtId="0" fontId="11" fillId="4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shrinkToFit="1"/>
    </xf>
    <xf numFmtId="0" fontId="13" fillId="6" borderId="2" xfId="0" applyFont="1" applyFill="1" applyBorder="1"/>
    <xf numFmtId="0" fontId="15" fillId="5" borderId="0" xfId="0" applyFont="1" applyFill="1"/>
    <xf numFmtId="0" fontId="13" fillId="6" borderId="0" xfId="0" applyFont="1" applyFill="1"/>
    <xf numFmtId="0" fontId="25" fillId="0" borderId="0" xfId="0" applyFont="1" applyAlignment="1">
      <alignment vertical="center"/>
    </xf>
    <xf numFmtId="0" fontId="14" fillId="4" borderId="0" xfId="0" applyFont="1" applyFill="1"/>
    <xf numFmtId="166" fontId="19" fillId="4" borderId="0" xfId="0" applyNumberFormat="1" applyFont="1" applyFill="1"/>
    <xf numFmtId="0" fontId="19" fillId="4" borderId="0" xfId="0" applyFont="1" applyFill="1"/>
    <xf numFmtId="0" fontId="15" fillId="5" borderId="0" xfId="1" applyNumberFormat="1" applyFont="1" applyFill="1" applyBorder="1"/>
    <xf numFmtId="17" fontId="15" fillId="5" borderId="0" xfId="0" applyNumberFormat="1" applyFont="1" applyFill="1"/>
    <xf numFmtId="166" fontId="15" fillId="5" borderId="0" xfId="1" applyNumberFormat="1" applyFont="1" applyFill="1"/>
    <xf numFmtId="0" fontId="15" fillId="5" borderId="0" xfId="1" applyNumberFormat="1" applyFont="1" applyFill="1"/>
    <xf numFmtId="0" fontId="11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3" fillId="5" borderId="4" xfId="0" applyFont="1" applyFill="1" applyBorder="1"/>
    <xf numFmtId="0" fontId="15" fillId="5" borderId="2" xfId="1" applyNumberFormat="1" applyFont="1" applyFill="1" applyBorder="1"/>
    <xf numFmtId="0" fontId="11" fillId="4" borderId="0" xfId="0" applyFont="1" applyFill="1" applyAlignment="1">
      <alignment horizontal="center" vertical="center"/>
    </xf>
    <xf numFmtId="0" fontId="17" fillId="6" borderId="0" xfId="0" applyFont="1" applyFill="1"/>
    <xf numFmtId="0" fontId="20" fillId="3" borderId="0" xfId="0" applyFont="1" applyFill="1" applyAlignment="1">
      <alignment vertical="center"/>
    </xf>
    <xf numFmtId="0" fontId="11" fillId="6" borderId="0" xfId="0" applyFont="1" applyFill="1"/>
    <xf numFmtId="0" fontId="18" fillId="6" borderId="0" xfId="0" applyFont="1" applyFill="1"/>
    <xf numFmtId="0" fontId="11" fillId="5" borderId="0" xfId="0" applyFont="1" applyFill="1"/>
    <xf numFmtId="0" fontId="5" fillId="5" borderId="0" xfId="0" applyFont="1" applyFill="1"/>
    <xf numFmtId="0" fontId="24" fillId="3" borderId="0" xfId="0" applyFont="1" applyFill="1"/>
    <xf numFmtId="0" fontId="21" fillId="0" borderId="0" xfId="0" applyFont="1"/>
    <xf numFmtId="0" fontId="13" fillId="6" borderId="6" xfId="0" applyFont="1" applyFill="1" applyBorder="1"/>
    <xf numFmtId="0" fontId="15" fillId="5" borderId="6" xfId="0" applyFont="1" applyFill="1" applyBorder="1"/>
    <xf numFmtId="0" fontId="13" fillId="5" borderId="6" xfId="0" applyFont="1" applyFill="1" applyBorder="1"/>
    <xf numFmtId="0" fontId="11" fillId="5" borderId="6" xfId="0" applyFont="1" applyFill="1" applyBorder="1"/>
    <xf numFmtId="0" fontId="13" fillId="5" borderId="6" xfId="1" applyNumberFormat="1" applyFont="1" applyFill="1" applyBorder="1"/>
    <xf numFmtId="0" fontId="13" fillId="5" borderId="6" xfId="0" applyFont="1" applyFill="1" applyBorder="1" applyAlignment="1">
      <alignment shrinkToFit="1"/>
    </xf>
    <xf numFmtId="17" fontId="15" fillId="5" borderId="6" xfId="0" applyNumberFormat="1" applyFont="1" applyFill="1" applyBorder="1"/>
    <xf numFmtId="0" fontId="12" fillId="5" borderId="6" xfId="0" applyFont="1" applyFill="1" applyBorder="1"/>
    <xf numFmtId="17" fontId="15" fillId="5" borderId="6" xfId="0" applyNumberFormat="1" applyFont="1" applyFill="1" applyBorder="1" applyAlignment="1">
      <alignment shrinkToFit="1"/>
    </xf>
    <xf numFmtId="17" fontId="13" fillId="5" borderId="6" xfId="0" applyNumberFormat="1" applyFont="1" applyFill="1" applyBorder="1"/>
    <xf numFmtId="0" fontId="12" fillId="3" borderId="0" xfId="0" applyFont="1" applyFill="1"/>
    <xf numFmtId="0" fontId="12" fillId="5" borderId="0" xfId="0" applyFont="1" applyFill="1"/>
    <xf numFmtId="0" fontId="26" fillId="5" borderId="0" xfId="0" applyFont="1" applyFill="1"/>
    <xf numFmtId="0" fontId="27" fillId="5" borderId="5" xfId="0" applyFont="1" applyFill="1" applyBorder="1"/>
    <xf numFmtId="0" fontId="15" fillId="3" borderId="0" xfId="1" applyNumberFormat="1" applyFont="1" applyFill="1" applyBorder="1"/>
    <xf numFmtId="0" fontId="13" fillId="3" borderId="2" xfId="0" applyFont="1" applyFill="1" applyBorder="1"/>
    <xf numFmtId="0" fontId="13" fillId="3" borderId="0" xfId="0" applyFont="1" applyFill="1"/>
    <xf numFmtId="166" fontId="20" fillId="3" borderId="0" xfId="0" applyNumberFormat="1" applyFont="1" applyFill="1"/>
    <xf numFmtId="0" fontId="20" fillId="3" borderId="0" xfId="0" applyFont="1" applyFill="1"/>
    <xf numFmtId="0" fontId="14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13" fillId="5" borderId="6" xfId="3" applyFont="1" applyFill="1" applyBorder="1" applyAlignment="1"/>
    <xf numFmtId="0" fontId="13" fillId="5" borderId="6" xfId="0" applyFont="1" applyFill="1" applyBorder="1" applyAlignment="1">
      <alignment horizontal="left"/>
    </xf>
    <xf numFmtId="0" fontId="11" fillId="7" borderId="5" xfId="0" applyFont="1" applyFill="1" applyBorder="1"/>
    <xf numFmtId="2" fontId="20" fillId="3" borderId="0" xfId="0" applyNumberFormat="1" applyFont="1" applyFill="1"/>
    <xf numFmtId="0" fontId="20" fillId="3" borderId="0" xfId="1" applyNumberFormat="1" applyFont="1" applyFill="1" applyBorder="1"/>
    <xf numFmtId="0" fontId="27" fillId="8" borderId="5" xfId="0" applyFont="1" applyFill="1" applyBorder="1"/>
    <xf numFmtId="2" fontId="13" fillId="6" borderId="2" xfId="0" applyNumberFormat="1" applyFont="1" applyFill="1" applyBorder="1"/>
    <xf numFmtId="2" fontId="20" fillId="4" borderId="0" xfId="0" applyNumberFormat="1" applyFont="1" applyFill="1"/>
    <xf numFmtId="2" fontId="13" fillId="5" borderId="6" xfId="1" applyNumberFormat="1" applyFont="1" applyFill="1" applyBorder="1"/>
    <xf numFmtId="2" fontId="13" fillId="6" borderId="6" xfId="0" applyNumberFormat="1" applyFont="1" applyFill="1" applyBorder="1"/>
    <xf numFmtId="2" fontId="13" fillId="6" borderId="6" xfId="1" applyNumberFormat="1" applyFont="1" applyFill="1" applyBorder="1"/>
    <xf numFmtId="2" fontId="15" fillId="5" borderId="6" xfId="1" applyNumberFormat="1" applyFont="1" applyFill="1" applyBorder="1"/>
    <xf numFmtId="2" fontId="15" fillId="5" borderId="0" xfId="0" applyNumberFormat="1" applyFont="1" applyFill="1"/>
    <xf numFmtId="2" fontId="19" fillId="4" borderId="0" xfId="0" applyNumberFormat="1" applyFont="1" applyFill="1"/>
    <xf numFmtId="2" fontId="11" fillId="7" borderId="0" xfId="0" applyNumberFormat="1" applyFont="1" applyFill="1"/>
    <xf numFmtId="2" fontId="13" fillId="7" borderId="6" xfId="3" applyNumberFormat="1" applyFont="1" applyFill="1" applyBorder="1" applyAlignment="1">
      <alignment horizontal="right" wrapText="1"/>
    </xf>
    <xf numFmtId="2" fontId="13" fillId="7" borderId="6" xfId="0" applyNumberFormat="1" applyFont="1" applyFill="1" applyBorder="1"/>
    <xf numFmtId="2" fontId="11" fillId="7" borderId="6" xfId="0" applyNumberFormat="1" applyFont="1" applyFill="1" applyBorder="1"/>
    <xf numFmtId="2" fontId="19" fillId="7" borderId="7" xfId="0" applyNumberFormat="1" applyFont="1" applyFill="1" applyBorder="1"/>
    <xf numFmtId="2" fontId="20" fillId="8" borderId="7" xfId="0" applyNumberFormat="1" applyFont="1" applyFill="1" applyBorder="1"/>
    <xf numFmtId="2" fontId="20" fillId="5" borderId="7" xfId="0" applyNumberFormat="1" applyFont="1" applyFill="1" applyBorder="1"/>
    <xf numFmtId="2" fontId="20" fillId="5" borderId="1" xfId="0" applyNumberFormat="1" applyFont="1" applyFill="1" applyBorder="1"/>
    <xf numFmtId="0" fontId="11" fillId="0" borderId="0" xfId="2" applyFont="1" applyFill="1" applyAlignment="1">
      <alignment horizontal="left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273" applyFont="1"/>
    <xf numFmtId="0" fontId="15" fillId="5" borderId="0" xfId="1" applyNumberFormat="1" applyFont="1" applyFill="1" applyBorder="1" applyAlignment="1"/>
    <xf numFmtId="0" fontId="15" fillId="5" borderId="2" xfId="1" applyNumberFormat="1" applyFont="1" applyFill="1" applyBorder="1" applyAlignment="1">
      <alignment horizontal="left"/>
    </xf>
    <xf numFmtId="0" fontId="9" fillId="8" borderId="3" xfId="0" applyFont="1" applyFill="1" applyBorder="1"/>
    <xf numFmtId="0" fontId="12" fillId="8" borderId="0" xfId="0" applyFont="1" applyFill="1"/>
    <xf numFmtId="0" fontId="5" fillId="8" borderId="0" xfId="0" applyFont="1" applyFill="1"/>
    <xf numFmtId="0" fontId="17" fillId="4" borderId="0" xfId="0" applyFont="1" applyFill="1"/>
    <xf numFmtId="0" fontId="18" fillId="4" borderId="0" xfId="0" applyFont="1" applyFill="1"/>
    <xf numFmtId="0" fontId="32" fillId="5" borderId="0" xfId="0" applyFont="1" applyFill="1"/>
    <xf numFmtId="2" fontId="13" fillId="6" borderId="2" xfId="0" applyNumberFormat="1" applyFont="1" applyFill="1" applyBorder="1" applyAlignment="1">
      <alignment horizontal="right"/>
    </xf>
    <xf numFmtId="0" fontId="33" fillId="8" borderId="6" xfId="0" applyFont="1" applyFill="1" applyBorder="1"/>
    <xf numFmtId="0" fontId="27" fillId="8" borderId="6" xfId="0" applyFont="1" applyFill="1" applyBorder="1"/>
    <xf numFmtId="2" fontId="15" fillId="5" borderId="2" xfId="0" applyNumberFormat="1" applyFont="1" applyFill="1" applyBorder="1"/>
    <xf numFmtId="1" fontId="13" fillId="6" borderId="2" xfId="0" applyNumberFormat="1" applyFont="1" applyFill="1" applyBorder="1"/>
    <xf numFmtId="1" fontId="13" fillId="6" borderId="2" xfId="0" applyNumberFormat="1" applyFont="1" applyFill="1" applyBorder="1" applyAlignment="1">
      <alignment horizontal="right"/>
    </xf>
    <xf numFmtId="1" fontId="20" fillId="4" borderId="0" xfId="0" applyNumberFormat="1" applyFont="1" applyFill="1"/>
    <xf numFmtId="1" fontId="13" fillId="5" borderId="6" xfId="1" applyNumberFormat="1" applyFont="1" applyFill="1" applyBorder="1"/>
    <xf numFmtId="1" fontId="13" fillId="5" borderId="6" xfId="0" applyNumberFormat="1" applyFont="1" applyFill="1" applyBorder="1"/>
    <xf numFmtId="1" fontId="13" fillId="6" borderId="6" xfId="1" applyNumberFormat="1" applyFont="1" applyFill="1" applyBorder="1"/>
    <xf numFmtId="1" fontId="15" fillId="5" borderId="6" xfId="1" applyNumberFormat="1" applyFont="1" applyFill="1" applyBorder="1"/>
    <xf numFmtId="1" fontId="15" fillId="5" borderId="0" xfId="0" applyNumberFormat="1" applyFont="1" applyFill="1"/>
    <xf numFmtId="1" fontId="19" fillId="4" borderId="0" xfId="0" applyNumberFormat="1" applyFont="1" applyFill="1"/>
    <xf numFmtId="0" fontId="34" fillId="3" borderId="0" xfId="0" applyFont="1" applyFill="1"/>
    <xf numFmtId="0" fontId="34" fillId="3" borderId="1" xfId="1" applyNumberFormat="1" applyFont="1" applyFill="1" applyBorder="1"/>
    <xf numFmtId="0" fontId="34" fillId="3" borderId="0" xfId="1" applyNumberFormat="1" applyFont="1" applyFill="1" applyBorder="1"/>
    <xf numFmtId="0" fontId="17" fillId="3" borderId="2" xfId="0" applyFont="1" applyFill="1" applyBorder="1"/>
    <xf numFmtId="0" fontId="21" fillId="9" borderId="5" xfId="0" applyFont="1" applyFill="1" applyBorder="1"/>
    <xf numFmtId="17" fontId="15" fillId="9" borderId="5" xfId="0" applyNumberFormat="1" applyFont="1" applyFill="1" applyBorder="1"/>
    <xf numFmtId="0" fontId="16" fillId="9" borderId="0" xfId="0" applyFont="1" applyFill="1"/>
    <xf numFmtId="0" fontId="15" fillId="9" borderId="8" xfId="0" applyFont="1" applyFill="1" applyBorder="1"/>
    <xf numFmtId="0" fontId="12" fillId="9" borderId="0" xfId="0" applyFont="1" applyFill="1"/>
  </cellXfs>
  <cellStyles count="274">
    <cellStyle name="20 % - Akzent3" xfId="3" builtinId="38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8" builtinId="9" hidden="1"/>
    <cellStyle name="Besuchter Hyperlink" xfId="139" builtinId="9" hidden="1"/>
    <cellStyle name="Besuchter Hyperlink" xfId="140" builtinId="9" hidden="1"/>
    <cellStyle name="Besuchter Hyperlink" xfId="141" builtinId="9" hidden="1"/>
    <cellStyle name="Besuchter Hyperlink" xfId="142" builtinId="9" hidden="1"/>
    <cellStyle name="Besuchter Hyperlink" xfId="143" builtinId="9" hidden="1"/>
    <cellStyle name="Besuchter Hyperlink" xfId="144" builtinId="9" hidden="1"/>
    <cellStyle name="Besuchter Hyperlink" xfId="145" builtinId="9" hidden="1"/>
    <cellStyle name="Besuchter Hyperlink" xfId="146" builtinId="9" hidden="1"/>
    <cellStyle name="Besuchter Hyperlink" xfId="147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3" builtinId="9" hidden="1"/>
    <cellStyle name="Besuchter Hyperlink" xfId="164" builtinId="9" hidden="1"/>
    <cellStyle name="Besuchter Hyperlink" xfId="165" builtinId="9" hidden="1"/>
    <cellStyle name="Besuchter Hyperlink" xfId="166" builtinId="9" hidden="1"/>
    <cellStyle name="Besuchter Hyperlink" xfId="167" builtinId="9" hidden="1"/>
    <cellStyle name="Besuchter Hyperlink" xfId="168" builtinId="9" hidden="1"/>
    <cellStyle name="Besuchter Hyperlink" xfId="169" builtinId="9" hidden="1"/>
    <cellStyle name="Besuchter Hyperlink" xfId="170" builtinId="9" hidden="1"/>
    <cellStyle name="Besuchter Hyperlink" xfId="171" builtinId="9" hidden="1"/>
    <cellStyle name="Besuchter Hyperlink" xfId="172" builtinId="9" hidden="1"/>
    <cellStyle name="Besuchter Hyperlink" xfId="173" builtinId="9" hidden="1"/>
    <cellStyle name="Besuchter Hyperlink" xfId="174" builtinId="9" hidden="1"/>
    <cellStyle name="Besuchter Hyperlink" xfId="175" builtinId="9" hidden="1"/>
    <cellStyle name="Besuchter Hyperlink" xfId="176" builtinId="9" hidden="1"/>
    <cellStyle name="Besuchter Hyperlink" xfId="177" builtinId="9" hidden="1"/>
    <cellStyle name="Besuchter Hyperlink" xfId="178" builtinId="9" hidden="1"/>
    <cellStyle name="Besuchter Hyperlink" xfId="179" builtinId="9" hidden="1"/>
    <cellStyle name="Besuchter Hyperlink" xfId="180" builtinId="9" hidden="1"/>
    <cellStyle name="Besuchter Hyperlink" xfId="181" builtinId="9" hidden="1"/>
    <cellStyle name="Besuchter Hyperlink" xfId="182" builtinId="9" hidden="1"/>
    <cellStyle name="Besuchter Hyperlink" xfId="183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/>
    <cellStyle name="Standard" xfId="0" builtinId="0"/>
    <cellStyle name="Überschrift 4" xfId="2" builtinId="19"/>
    <cellStyle name="Währung" xfId="1" builtinId="4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Verdana"/>
        <family val="2"/>
        <scheme val="none"/>
      </font>
      <numFmt numFmtId="166" formatCode="#,##0.00\ [$€-407]"/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theme="0"/>
        <name val="Verdana"/>
        <scheme val="none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erdana"/>
        <scheme val="none"/>
      </font>
      <fill>
        <patternFill patternType="solid">
          <fgColor theme="7" tint="0.79998168889431442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59999389629810485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0" formatCode="General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79998168889431442"/>
          <bgColor theme="7" tint="0.79998168889431442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7" tint="-0.499984740745262"/>
        <name val="Verdana"/>
        <scheme val="none"/>
      </font>
      <fill>
        <patternFill patternType="solid">
          <fgColor theme="7" tint="0.59999389629810485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215900</xdr:rowOff>
    </xdr:from>
    <xdr:to>
      <xdr:col>0</xdr:col>
      <xdr:colOff>5346700</xdr:colOff>
      <xdr:row>2</xdr:row>
      <xdr:rowOff>1655768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5346700" cy="19478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pparel" displayName="Apparel" ref="A23:E34" totalsRowCount="1" headerRowDxfId="26" dataDxfId="24" totalsRowDxfId="23" headerRowBorderDxfId="25">
  <autoFilter ref="A23:E33" xr:uid="{00000000-0009-0000-0100-000004000000}"/>
  <tableColumns count="5">
    <tableColumn id="1" xr3:uid="{00000000-0010-0000-0000-000001000000}" name="Leistung" dataDxfId="22" totalsRowDxfId="21"/>
    <tableColumn id="3" xr3:uid="{00000000-0010-0000-0000-000003000000}" name="Anzahl" dataDxfId="20" totalsRowDxfId="19"/>
    <tableColumn id="4" xr3:uid="{00000000-0010-0000-0000-000004000000}" name="Kosten" dataDxfId="18" totalsRowDxfId="17"/>
    <tableColumn id="5" xr3:uid="{00000000-0010-0000-0000-000005000000}" name="Summe" dataDxfId="16" totalsRowDxfId="15"/>
    <tableColumn id="2" xr3:uid="{00000000-0010-0000-0000-000002000000}" name="Bemerkungen" dataDxfId="14" totalsRowDxfId="13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Decorations" displayName="Decorations" ref="A64:E75" totalsRowCount="1" headerRowDxfId="12" dataDxfId="11" totalsRowDxfId="10">
  <autoFilter ref="A64:E74" xr:uid="{00000000-0009-0000-0100-00000A000000}"/>
  <tableColumns count="5">
    <tableColumn id="1" xr3:uid="{00000000-0010-0000-0100-000001000000}" name="-" dataDxfId="9" totalsRowDxfId="8"/>
    <tableColumn id="3" xr3:uid="{00000000-0010-0000-0100-000003000000}" name="Anzahl" dataDxfId="7" totalsRowDxfId="6"/>
    <tableColumn id="4" xr3:uid="{00000000-0010-0000-0100-000004000000}" name="Kosten" dataDxfId="5" totalsRowDxfId="4"/>
    <tableColumn id="5" xr3:uid="{00000000-0010-0000-0100-000005000000}" name="Summe" dataDxfId="3" totalsRowDxfId="2"/>
    <tableColumn id="2" xr3:uid="{00000000-0010-0000-0100-000002000000}" name="Bemerkungen" dataDxfId="1" totalsRowDxfId="0"/>
  </tableColumns>
  <tableStyleInfo name="TableStyleMedium1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Standarddesign">
  <a:themeElements>
    <a:clrScheme name="Demeter">
      <a:dk1>
        <a:sysClr val="windowText" lastClr="000000"/>
      </a:dk1>
      <a:lt1>
        <a:sysClr val="window" lastClr="FFFFFF"/>
      </a:lt1>
      <a:dk2>
        <a:srgbClr val="738450"/>
      </a:dk2>
      <a:lt2>
        <a:srgbClr val="E8E9D1"/>
      </a:lt2>
      <a:accent1>
        <a:srgbClr val="9EB060"/>
      </a:accent1>
      <a:accent2>
        <a:srgbClr val="D09A08"/>
      </a:accent2>
      <a:accent3>
        <a:srgbClr val="F2EC86"/>
      </a:accent3>
      <a:accent4>
        <a:srgbClr val="824F1C"/>
      </a:accent4>
      <a:accent5>
        <a:srgbClr val="511818"/>
      </a:accent5>
      <a:accent6>
        <a:srgbClr val="553876"/>
      </a:accent6>
      <a:hlink>
        <a:srgbClr val="929547"/>
      </a:hlink>
      <a:folHlink>
        <a:srgbClr val="56633C"/>
      </a:folHlink>
    </a:clrScheme>
    <a:fontScheme name="Demeter">
      <a:maj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ajorFont>
      <a:min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inorFont>
    </a:fontScheme>
    <a:fmtScheme name="Demeter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fillStyleLst>
      <a:lnStyleLst>
        <a:ln w="1905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76200" dist="25400" dir="13500000">
              <a:srgbClr val="4B4B4B">
                <a:alpha val="75000"/>
              </a:srgbClr>
            </a:inn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3">
            <a:duotone>
              <a:schemeClr val="phClr">
                <a:shade val="10000"/>
                <a:alpha val="30000"/>
                <a:satMod val="60000"/>
              </a:schemeClr>
              <a:schemeClr val="phClr">
                <a:tint val="20000"/>
                <a:alpha val="5000"/>
                <a:satMod val="30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showGridLines="0" tabSelected="1" view="pageLayout" topLeftCell="A48" workbookViewId="0">
      <selection activeCell="E57" sqref="E57"/>
    </sheetView>
  </sheetViews>
  <sheetFormatPr baseColWidth="10" defaultRowHeight="16" x14ac:dyDescent="0.2"/>
  <cols>
    <col min="1" max="1" width="71.33203125" customWidth="1"/>
    <col min="2" max="2" width="33.83203125" customWidth="1"/>
    <col min="3" max="3" width="22" customWidth="1"/>
    <col min="4" max="4" width="22.5" customWidth="1"/>
    <col min="5" max="5" width="39.1640625" customWidth="1"/>
  </cols>
  <sheetData>
    <row r="1" spans="1:9" ht="28" customHeight="1" x14ac:dyDescent="0.2"/>
    <row r="2" spans="1:9" ht="12" customHeight="1" x14ac:dyDescent="0.2"/>
    <row r="3" spans="1:9" s="1" customFormat="1" ht="136" customHeight="1" x14ac:dyDescent="0.25">
      <c r="C3" s="16"/>
    </row>
    <row r="4" spans="1:9" s="1" customFormat="1" ht="33" customHeight="1" thickBot="1" x14ac:dyDescent="0.3">
      <c r="A4" s="57" t="s">
        <v>64</v>
      </c>
      <c r="B4" s="42"/>
      <c r="C4" s="16"/>
    </row>
    <row r="5" spans="1:9" ht="17" thickTop="1" x14ac:dyDescent="0.2">
      <c r="A5" s="96" t="s">
        <v>25</v>
      </c>
      <c r="B5" s="7"/>
      <c r="C5" s="7"/>
      <c r="D5" s="7"/>
      <c r="E5" s="7"/>
    </row>
    <row r="6" spans="1:9" ht="21" x14ac:dyDescent="0.25">
      <c r="A6" s="97" t="s">
        <v>26</v>
      </c>
      <c r="B6" s="98"/>
      <c r="C6" s="97"/>
      <c r="D6" s="97"/>
      <c r="E6" s="97"/>
    </row>
    <row r="7" spans="1:9" s="1" customFormat="1" ht="10" customHeight="1" x14ac:dyDescent="0.3">
      <c r="A7" s="43"/>
      <c r="C7" s="16"/>
    </row>
    <row r="8" spans="1:9" s="1" customFormat="1" ht="40" customHeight="1" x14ac:dyDescent="0.25">
      <c r="A8" s="14" t="s">
        <v>65</v>
      </c>
      <c r="B8" s="44"/>
      <c r="C8" s="15"/>
      <c r="D8" s="15"/>
      <c r="E8" s="5"/>
      <c r="F8" t="s">
        <v>2</v>
      </c>
      <c r="G8"/>
      <c r="H8"/>
      <c r="I8"/>
    </row>
    <row r="9" spans="1:9" s="1" customFormat="1" ht="23" customHeight="1" x14ac:dyDescent="0.25">
      <c r="A9" s="14" t="s">
        <v>69</v>
      </c>
      <c r="B9" s="44"/>
      <c r="C9" s="15"/>
      <c r="D9" s="15"/>
      <c r="E9" s="5"/>
      <c r="F9"/>
      <c r="G9"/>
      <c r="H9"/>
      <c r="I9"/>
    </row>
    <row r="10" spans="1:9" ht="21" customHeight="1" x14ac:dyDescent="0.2">
      <c r="A10" s="89" t="s">
        <v>63</v>
      </c>
      <c r="B10" s="6"/>
      <c r="C10" s="6"/>
      <c r="D10" s="13"/>
      <c r="E10" s="13"/>
    </row>
    <row r="11" spans="1:9" ht="18" x14ac:dyDescent="0.2">
      <c r="A11" s="7"/>
      <c r="B11" s="8"/>
      <c r="C11" s="6"/>
      <c r="D11" s="17"/>
      <c r="E11" s="17"/>
    </row>
    <row r="12" spans="1:9" ht="23" x14ac:dyDescent="0.25">
      <c r="A12" s="67" t="s">
        <v>4</v>
      </c>
      <c r="B12" s="82">
        <f>D32</f>
        <v>0</v>
      </c>
      <c r="C12" s="7"/>
      <c r="D12" s="15" t="s">
        <v>42</v>
      </c>
      <c r="E12" s="17"/>
    </row>
    <row r="13" spans="1:9" ht="20" x14ac:dyDescent="0.2">
      <c r="A13" s="68" t="s">
        <v>39</v>
      </c>
      <c r="B13" s="83">
        <f>D61</f>
        <v>20</v>
      </c>
      <c r="C13" s="7"/>
      <c r="D13" s="7"/>
      <c r="E13" s="17"/>
    </row>
    <row r="14" spans="1:9" ht="20" x14ac:dyDescent="0.2">
      <c r="A14" s="48" t="s">
        <v>9</v>
      </c>
      <c r="B14" s="84">
        <f>B12+B13</f>
        <v>20</v>
      </c>
      <c r="C14" s="91"/>
      <c r="D14" s="7"/>
      <c r="E14" s="90"/>
    </row>
    <row r="15" spans="1:9" ht="20" x14ac:dyDescent="0.2">
      <c r="A15" s="47" t="s">
        <v>37</v>
      </c>
      <c r="B15" s="83">
        <f>D68</f>
        <v>0</v>
      </c>
      <c r="C15" s="91"/>
      <c r="D15" s="7"/>
      <c r="E15" s="90"/>
    </row>
    <row r="16" spans="1:9" ht="20" x14ac:dyDescent="0.2">
      <c r="A16" s="69" t="s">
        <v>38</v>
      </c>
      <c r="B16" s="85">
        <f>SUM(B12:B15)</f>
        <v>40</v>
      </c>
      <c r="C16" s="91"/>
      <c r="D16" s="7"/>
      <c r="E16" s="90"/>
    </row>
    <row r="17" spans="1:6" ht="20" x14ac:dyDescent="0.2">
      <c r="A17" s="72" t="s">
        <v>66</v>
      </c>
      <c r="B17" s="86">
        <f>B14*0.2</f>
        <v>4</v>
      </c>
      <c r="C17" s="91"/>
      <c r="D17" s="91"/>
      <c r="E17" s="90"/>
    </row>
    <row r="18" spans="1:6" ht="20" x14ac:dyDescent="0.2">
      <c r="A18" s="58" t="s">
        <v>62</v>
      </c>
      <c r="B18" s="87"/>
      <c r="C18" s="92"/>
      <c r="D18" s="93"/>
      <c r="E18" s="90"/>
    </row>
    <row r="19" spans="1:6" ht="25" customHeight="1" x14ac:dyDescent="0.2">
      <c r="A19" s="58" t="s">
        <v>67</v>
      </c>
      <c r="B19" s="88">
        <f>B16-B17+B18</f>
        <v>36</v>
      </c>
      <c r="C19" s="7"/>
      <c r="D19" s="99"/>
      <c r="E19" s="99"/>
    </row>
    <row r="20" spans="1:6" ht="18" x14ac:dyDescent="0.2">
      <c r="C20" s="7"/>
      <c r="D20" s="100" t="s">
        <v>6</v>
      </c>
      <c r="E20" s="99"/>
    </row>
    <row r="22" spans="1:6" ht="28" customHeight="1" x14ac:dyDescent="0.2">
      <c r="A22" s="32" t="s">
        <v>48</v>
      </c>
      <c r="B22" s="33"/>
      <c r="C22" s="9"/>
      <c r="D22" s="9"/>
      <c r="E22" s="9"/>
      <c r="F22" s="3"/>
    </row>
    <row r="23" spans="1:6" ht="28" customHeight="1" x14ac:dyDescent="0.2">
      <c r="A23" s="19" t="s">
        <v>12</v>
      </c>
      <c r="B23" s="23" t="s">
        <v>7</v>
      </c>
      <c r="C23" s="21" t="s">
        <v>8</v>
      </c>
      <c r="D23" s="21" t="s">
        <v>9</v>
      </c>
      <c r="E23" s="34" t="s">
        <v>10</v>
      </c>
    </row>
    <row r="24" spans="1:6" ht="23" customHeight="1" x14ac:dyDescent="0.2">
      <c r="A24" s="20" t="s">
        <v>73</v>
      </c>
      <c r="B24" s="106"/>
      <c r="C24" s="73"/>
      <c r="D24" s="73">
        <f>Apparel[[#This Row],[Anzahl]]*Apparel[[#This Row],[Kosten]]</f>
        <v>0</v>
      </c>
      <c r="E24" s="19"/>
    </row>
    <row r="25" spans="1:6" ht="20" x14ac:dyDescent="0.2">
      <c r="A25" s="22" t="s">
        <v>56</v>
      </c>
      <c r="B25" s="106"/>
      <c r="C25" s="73"/>
      <c r="D25" s="73">
        <f>Apparel[[#This Row],[Anzahl]]*Apparel[[#This Row],[Kosten]]</f>
        <v>0</v>
      </c>
      <c r="E25" s="19"/>
    </row>
    <row r="26" spans="1:6" ht="20" x14ac:dyDescent="0.2">
      <c r="A26" s="22" t="s">
        <v>57</v>
      </c>
      <c r="B26" s="106"/>
      <c r="C26" s="73"/>
      <c r="D26" s="73">
        <f>Apparel[[#This Row],[Anzahl]]*Apparel[[#This Row],[Kosten]]</f>
        <v>0</v>
      </c>
      <c r="E26" s="19"/>
    </row>
    <row r="27" spans="1:6" ht="20" x14ac:dyDescent="0.2">
      <c r="A27" s="23" t="s">
        <v>58</v>
      </c>
      <c r="B27" s="106"/>
      <c r="C27" s="73"/>
      <c r="D27" s="73">
        <f>Apparel[[#This Row],[Anzahl]]*Apparel[[#This Row],[Kosten]]</f>
        <v>0</v>
      </c>
      <c r="E27" s="101"/>
    </row>
    <row r="28" spans="1:6" ht="20" x14ac:dyDescent="0.2">
      <c r="A28" s="23" t="s">
        <v>59</v>
      </c>
      <c r="B28" s="106"/>
      <c r="C28" s="73"/>
      <c r="D28" s="73">
        <f>Apparel[[#This Row],[Anzahl]]*Apparel[[#This Row],[Kosten]]</f>
        <v>0</v>
      </c>
      <c r="E28" s="19"/>
    </row>
    <row r="29" spans="1:6" ht="20" x14ac:dyDescent="0.2">
      <c r="A29" s="23" t="s">
        <v>68</v>
      </c>
      <c r="B29" s="106"/>
      <c r="C29" s="73">
        <v>200</v>
      </c>
      <c r="D29" s="73">
        <f>Apparel[[#This Row],[Anzahl]]*Apparel[[#This Row],[Kosten]]</f>
        <v>0</v>
      </c>
      <c r="E29" s="19"/>
    </row>
    <row r="30" spans="1:6" ht="20" x14ac:dyDescent="0.2">
      <c r="A30" s="23" t="s">
        <v>34</v>
      </c>
      <c r="B30" s="106"/>
      <c r="C30" s="73">
        <v>20</v>
      </c>
      <c r="D30" s="73">
        <f>Apparel[[#This Row],[Anzahl]]*Apparel[[#This Row],[Kosten]]</f>
        <v>0</v>
      </c>
      <c r="E30" s="19"/>
    </row>
    <row r="31" spans="1:6" ht="20" x14ac:dyDescent="0.2">
      <c r="A31" s="19" t="s">
        <v>15</v>
      </c>
      <c r="B31" s="107"/>
      <c r="C31" s="102">
        <v>50</v>
      </c>
      <c r="D31" s="73">
        <f>Apparel[[#This Row],[Anzahl]]*Apparel[[#This Row],[Kosten]]</f>
        <v>0</v>
      </c>
      <c r="E31" s="19"/>
    </row>
    <row r="32" spans="1:6" ht="21" customHeight="1" x14ac:dyDescent="0.2">
      <c r="A32" s="10" t="s">
        <v>0</v>
      </c>
      <c r="B32" s="108"/>
      <c r="C32" s="74"/>
      <c r="D32" s="81">
        <f>SUM(D24:D31)</f>
        <v>0</v>
      </c>
      <c r="E32" s="25"/>
    </row>
    <row r="33" spans="1:8" ht="21" customHeight="1" x14ac:dyDescent="0.2">
      <c r="A33" s="22" t="s">
        <v>49</v>
      </c>
      <c r="B33" s="22"/>
      <c r="C33" s="22"/>
      <c r="D33" s="22"/>
      <c r="E33" s="22"/>
    </row>
    <row r="34" spans="1:8" x14ac:dyDescent="0.2">
      <c r="A34" s="66"/>
      <c r="B34" s="66"/>
      <c r="C34" s="66"/>
      <c r="D34" s="66"/>
      <c r="E34" s="66"/>
      <c r="H34" s="4"/>
    </row>
    <row r="35" spans="1:8" x14ac:dyDescent="0.2">
      <c r="A35" s="66"/>
      <c r="B35" s="66"/>
      <c r="C35" s="66"/>
      <c r="D35" s="66"/>
      <c r="E35" s="66"/>
      <c r="F35" s="2"/>
    </row>
    <row r="36" spans="1:8" ht="20" x14ac:dyDescent="0.2">
      <c r="A36" s="11"/>
      <c r="B36" s="11"/>
      <c r="C36" s="11"/>
      <c r="D36" s="11"/>
      <c r="E36" s="11"/>
    </row>
    <row r="37" spans="1:8" ht="20" x14ac:dyDescent="0.2">
      <c r="A37" s="32" t="s">
        <v>5</v>
      </c>
      <c r="B37" s="36"/>
      <c r="C37" s="38"/>
      <c r="D37" s="38"/>
      <c r="E37" s="38"/>
    </row>
    <row r="38" spans="1:8" ht="29" customHeight="1" x14ac:dyDescent="0.2">
      <c r="A38" s="39" t="s">
        <v>12</v>
      </c>
      <c r="B38" s="40" t="s">
        <v>11</v>
      </c>
      <c r="C38" s="39" t="s">
        <v>8</v>
      </c>
      <c r="D38" s="39" t="s">
        <v>9</v>
      </c>
      <c r="E38" s="41" t="s">
        <v>10</v>
      </c>
      <c r="F38" s="2"/>
    </row>
    <row r="39" spans="1:8" ht="20" x14ac:dyDescent="0.2">
      <c r="A39" s="47" t="s">
        <v>43</v>
      </c>
      <c r="B39" s="109"/>
      <c r="C39" s="75">
        <v>18</v>
      </c>
      <c r="D39" s="76">
        <f>B39*C39</f>
        <v>0</v>
      </c>
      <c r="E39" s="103" t="s">
        <v>60</v>
      </c>
    </row>
    <row r="40" spans="1:8" ht="20" x14ac:dyDescent="0.2">
      <c r="A40" s="47" t="s">
        <v>13</v>
      </c>
      <c r="B40" s="109"/>
      <c r="C40" s="75">
        <v>8</v>
      </c>
      <c r="D40" s="76">
        <f t="shared" ref="D40:D60" si="0">B40*C40</f>
        <v>0</v>
      </c>
      <c r="E40" s="47"/>
    </row>
    <row r="41" spans="1:8" ht="20" x14ac:dyDescent="0.2">
      <c r="A41" s="47" t="s">
        <v>14</v>
      </c>
      <c r="B41" s="109"/>
      <c r="C41" s="75">
        <v>5</v>
      </c>
      <c r="D41" s="76">
        <f t="shared" si="0"/>
        <v>0</v>
      </c>
      <c r="E41" s="47"/>
    </row>
    <row r="42" spans="1:8" ht="20" x14ac:dyDescent="0.2">
      <c r="A42" s="47" t="s">
        <v>40</v>
      </c>
      <c r="B42" s="109"/>
      <c r="C42" s="75">
        <v>25</v>
      </c>
      <c r="D42" s="76">
        <f t="shared" si="0"/>
        <v>0</v>
      </c>
      <c r="E42" s="47"/>
    </row>
    <row r="43" spans="1:8" ht="20" x14ac:dyDescent="0.2">
      <c r="A43" s="46" t="s">
        <v>50</v>
      </c>
      <c r="B43" s="109"/>
      <c r="C43" s="75">
        <v>0</v>
      </c>
      <c r="D43" s="76">
        <f t="shared" si="0"/>
        <v>0</v>
      </c>
      <c r="E43" s="104" t="s">
        <v>47</v>
      </c>
    </row>
    <row r="44" spans="1:8" ht="20" x14ac:dyDescent="0.2">
      <c r="A44" s="50" t="s">
        <v>16</v>
      </c>
      <c r="B44" s="110"/>
      <c r="C44" s="75">
        <v>400</v>
      </c>
      <c r="D44" s="76">
        <f t="shared" si="0"/>
        <v>0</v>
      </c>
      <c r="E44" s="49" t="s">
        <v>41</v>
      </c>
    </row>
    <row r="45" spans="1:8" ht="20" x14ac:dyDescent="0.2">
      <c r="A45" s="50" t="s">
        <v>19</v>
      </c>
      <c r="B45" s="110"/>
      <c r="C45" s="75">
        <v>110</v>
      </c>
      <c r="D45" s="76">
        <f t="shared" si="0"/>
        <v>0</v>
      </c>
      <c r="E45" s="49"/>
    </row>
    <row r="46" spans="1:8" ht="20" x14ac:dyDescent="0.2">
      <c r="A46" s="45" t="s">
        <v>17</v>
      </c>
      <c r="B46" s="111"/>
      <c r="C46" s="77">
        <v>8</v>
      </c>
      <c r="D46" s="76">
        <f t="shared" si="0"/>
        <v>0</v>
      </c>
      <c r="E46" s="46" t="s">
        <v>41</v>
      </c>
    </row>
    <row r="47" spans="1:8" ht="20" x14ac:dyDescent="0.2">
      <c r="A47" s="47" t="s">
        <v>27</v>
      </c>
      <c r="B47" s="112"/>
      <c r="C47" s="78">
        <v>60</v>
      </c>
      <c r="D47" s="76">
        <f t="shared" si="0"/>
        <v>0</v>
      </c>
      <c r="E47" s="46"/>
    </row>
    <row r="48" spans="1:8" s="2" customFormat="1" ht="20" x14ac:dyDescent="0.2">
      <c r="A48" s="51" t="s">
        <v>28</v>
      </c>
      <c r="B48" s="112"/>
      <c r="C48" s="78">
        <v>10</v>
      </c>
      <c r="D48" s="76">
        <f t="shared" si="0"/>
        <v>0</v>
      </c>
      <c r="E48" s="46"/>
      <c r="F48"/>
    </row>
    <row r="49" spans="1:6" ht="20" x14ac:dyDescent="0.2">
      <c r="A49" s="51" t="s">
        <v>51</v>
      </c>
      <c r="B49" s="112">
        <v>1</v>
      </c>
      <c r="C49" s="78">
        <v>20</v>
      </c>
      <c r="D49" s="76">
        <f t="shared" si="0"/>
        <v>20</v>
      </c>
      <c r="E49" s="52"/>
    </row>
    <row r="50" spans="1:6" ht="23" customHeight="1" x14ac:dyDescent="0.2">
      <c r="A50" s="54" t="s">
        <v>29</v>
      </c>
      <c r="B50" s="112"/>
      <c r="C50" s="78">
        <v>0.6</v>
      </c>
      <c r="D50" s="76">
        <f t="shared" si="0"/>
        <v>0</v>
      </c>
      <c r="E50" s="52" t="s">
        <v>18</v>
      </c>
      <c r="F50" s="3"/>
    </row>
    <row r="51" spans="1:6" s="2" customFormat="1" ht="20" x14ac:dyDescent="0.2">
      <c r="A51" s="54" t="s">
        <v>30</v>
      </c>
      <c r="B51" s="112"/>
      <c r="C51" s="78">
        <v>110</v>
      </c>
      <c r="D51" s="76">
        <f t="shared" si="0"/>
        <v>0</v>
      </c>
      <c r="E51" s="46"/>
      <c r="F51"/>
    </row>
    <row r="52" spans="1:6" ht="20" x14ac:dyDescent="0.2">
      <c r="A52" s="54" t="s">
        <v>31</v>
      </c>
      <c r="B52" s="112"/>
      <c r="C52" s="78">
        <v>22</v>
      </c>
      <c r="D52" s="76">
        <f t="shared" si="0"/>
        <v>0</v>
      </c>
      <c r="E52" s="46"/>
    </row>
    <row r="53" spans="1:6" s="3" customFormat="1" ht="22" customHeight="1" x14ac:dyDescent="0.2">
      <c r="A53" s="53" t="s">
        <v>45</v>
      </c>
      <c r="B53" s="112"/>
      <c r="C53" s="78"/>
      <c r="D53" s="76">
        <f t="shared" si="0"/>
        <v>0</v>
      </c>
      <c r="E53" s="46" t="s">
        <v>52</v>
      </c>
      <c r="F53"/>
    </row>
    <row r="54" spans="1:6" ht="20" x14ac:dyDescent="0.2">
      <c r="A54" s="54" t="s">
        <v>32</v>
      </c>
      <c r="B54" s="112"/>
      <c r="C54" s="78">
        <v>15</v>
      </c>
      <c r="D54" s="76">
        <f t="shared" si="0"/>
        <v>0</v>
      </c>
      <c r="E54" s="46" t="s">
        <v>20</v>
      </c>
    </row>
    <row r="55" spans="1:6" ht="20" x14ac:dyDescent="0.2">
      <c r="A55" s="54" t="s">
        <v>61</v>
      </c>
      <c r="B55" s="112"/>
      <c r="C55" s="78">
        <v>30</v>
      </c>
      <c r="D55" s="76">
        <f t="shared" si="0"/>
        <v>0</v>
      </c>
      <c r="E55" s="46"/>
    </row>
    <row r="56" spans="1:6" ht="20" x14ac:dyDescent="0.2">
      <c r="A56" s="46" t="s">
        <v>21</v>
      </c>
      <c r="B56" s="112"/>
      <c r="C56" s="78">
        <v>100</v>
      </c>
      <c r="D56" s="76">
        <f t="shared" si="0"/>
        <v>0</v>
      </c>
      <c r="E56" s="46"/>
    </row>
    <row r="57" spans="1:6" ht="20" x14ac:dyDescent="0.2">
      <c r="A57" s="47" t="s">
        <v>44</v>
      </c>
      <c r="B57" s="112"/>
      <c r="C57" s="78">
        <v>100</v>
      </c>
      <c r="D57" s="76">
        <f t="shared" si="0"/>
        <v>0</v>
      </c>
      <c r="E57" s="46"/>
    </row>
    <row r="58" spans="1:6" ht="20" x14ac:dyDescent="0.2">
      <c r="A58" s="51" t="s">
        <v>54</v>
      </c>
      <c r="B58" s="112"/>
      <c r="C58" s="78">
        <v>10</v>
      </c>
      <c r="D58" s="76">
        <f t="shared" si="0"/>
        <v>0</v>
      </c>
      <c r="E58" s="46" t="s">
        <v>55</v>
      </c>
    </row>
    <row r="59" spans="1:6" ht="18" customHeight="1" x14ac:dyDescent="0.2">
      <c r="A59" s="51" t="s">
        <v>74</v>
      </c>
      <c r="B59" s="113"/>
      <c r="C59" s="79">
        <v>80</v>
      </c>
      <c r="D59" s="76">
        <f t="shared" si="0"/>
        <v>0</v>
      </c>
      <c r="E59" s="56"/>
    </row>
    <row r="60" spans="1:6" ht="18" customHeight="1" x14ac:dyDescent="0.2">
      <c r="A60" s="22" t="s">
        <v>53</v>
      </c>
      <c r="B60" s="113"/>
      <c r="C60" s="79"/>
      <c r="D60" s="76">
        <f t="shared" si="0"/>
        <v>0</v>
      </c>
      <c r="E60" s="56" t="s">
        <v>46</v>
      </c>
    </row>
    <row r="61" spans="1:6" ht="20" x14ac:dyDescent="0.2">
      <c r="A61" s="18" t="s">
        <v>0</v>
      </c>
      <c r="B61" s="114"/>
      <c r="C61" s="80"/>
      <c r="D61" s="81">
        <f>SUM(D39:D60)</f>
        <v>20</v>
      </c>
      <c r="E61" s="27"/>
    </row>
    <row r="62" spans="1:6" ht="18" customHeight="1" x14ac:dyDescent="0.2">
      <c r="A62" s="11"/>
      <c r="B62" s="11"/>
      <c r="C62" s="11"/>
      <c r="D62" s="11"/>
      <c r="E62" s="11"/>
    </row>
    <row r="63" spans="1:6" ht="20" x14ac:dyDescent="0.2">
      <c r="A63" s="32" t="s">
        <v>23</v>
      </c>
      <c r="B63" s="33"/>
      <c r="C63" s="9"/>
      <c r="D63" s="9"/>
      <c r="E63" s="9"/>
    </row>
    <row r="64" spans="1:6" s="24" customFormat="1" ht="29" customHeight="1" x14ac:dyDescent="0.2">
      <c r="A64" s="23" t="s">
        <v>1</v>
      </c>
      <c r="B64" s="37" t="s">
        <v>7</v>
      </c>
      <c r="C64" s="23" t="s">
        <v>8</v>
      </c>
      <c r="D64" s="23" t="s">
        <v>9</v>
      </c>
      <c r="E64" s="19" t="s">
        <v>10</v>
      </c>
    </row>
    <row r="65" spans="1:6" ht="20" x14ac:dyDescent="0.2">
      <c r="A65" s="22" t="s">
        <v>3</v>
      </c>
      <c r="B65" s="95"/>
      <c r="C65" s="35">
        <v>4</v>
      </c>
      <c r="D65" s="105">
        <f>Decorations[[#This Row],[Anzahl]]*Decorations[[#This Row],[Kosten]]</f>
        <v>0</v>
      </c>
      <c r="E65" s="22" t="s">
        <v>41</v>
      </c>
    </row>
    <row r="66" spans="1:6" ht="24" customHeight="1" x14ac:dyDescent="0.2">
      <c r="A66" s="29" t="s">
        <v>22</v>
      </c>
      <c r="B66" s="94"/>
      <c r="C66" s="28">
        <v>2</v>
      </c>
      <c r="D66" s="105">
        <f>Decorations[[#This Row],[Anzahl]]*Decorations[[#This Row],[Kosten]]</f>
        <v>0</v>
      </c>
      <c r="E66" s="22" t="s">
        <v>41</v>
      </c>
    </row>
    <row r="67" spans="1:6" ht="20" x14ac:dyDescent="0.2">
      <c r="A67" s="22" t="s">
        <v>24</v>
      </c>
      <c r="B67" s="30"/>
      <c r="C67" s="31">
        <v>0</v>
      </c>
      <c r="D67" s="105">
        <f>Decorations[[#This Row],[Anzahl]]*Decorations[[#This Row],[Kosten]]</f>
        <v>0</v>
      </c>
      <c r="E67" s="22"/>
    </row>
    <row r="68" spans="1:6" ht="20" x14ac:dyDescent="0.2">
      <c r="A68" s="18" t="s">
        <v>0</v>
      </c>
      <c r="B68" s="26"/>
      <c r="C68" s="27"/>
      <c r="D68" s="81">
        <f>SUM(D65:D67)</f>
        <v>0</v>
      </c>
      <c r="E68" s="25"/>
    </row>
    <row r="69" spans="1:6" ht="18" x14ac:dyDescent="0.2">
      <c r="A69" s="115" t="s">
        <v>70</v>
      </c>
      <c r="B69" s="115"/>
      <c r="C69" s="115"/>
      <c r="D69" s="115"/>
      <c r="E69" s="115"/>
      <c r="F69" s="66"/>
    </row>
    <row r="70" spans="1:6" ht="18" x14ac:dyDescent="0.2">
      <c r="A70" s="115" t="s">
        <v>71</v>
      </c>
      <c r="B70" s="116"/>
      <c r="C70" s="117"/>
      <c r="D70" s="118"/>
      <c r="E70" s="115"/>
      <c r="F70" s="66"/>
    </row>
    <row r="71" spans="1:6" ht="18" x14ac:dyDescent="0.2">
      <c r="A71" s="115" t="s">
        <v>72</v>
      </c>
      <c r="B71" s="66"/>
      <c r="C71" s="66"/>
      <c r="D71" s="66"/>
      <c r="E71" s="66"/>
      <c r="F71" s="66"/>
    </row>
    <row r="72" spans="1:6" s="3" customFormat="1" ht="22" customHeight="1" x14ac:dyDescent="0.2">
      <c r="A72" s="119" t="s">
        <v>33</v>
      </c>
      <c r="B72" s="120" t="s">
        <v>35</v>
      </c>
      <c r="C72" s="121"/>
      <c r="D72" s="122" t="s">
        <v>36</v>
      </c>
      <c r="E72" s="123"/>
      <c r="F72"/>
    </row>
    <row r="73" spans="1:6" s="3" customFormat="1" ht="22" customHeight="1" x14ac:dyDescent="0.2">
      <c r="A73" s="70"/>
      <c r="B73" s="71"/>
      <c r="C73" s="59"/>
      <c r="D73" s="60"/>
      <c r="E73" s="12"/>
      <c r="F73"/>
    </row>
    <row r="74" spans="1:6" s="3" customFormat="1" ht="22" customHeight="1" x14ac:dyDescent="0.2">
      <c r="A74" s="65"/>
      <c r="B74" s="65"/>
      <c r="C74" s="65"/>
      <c r="D74" s="65"/>
      <c r="E74" s="65"/>
      <c r="F74"/>
    </row>
    <row r="75" spans="1:6" ht="20" x14ac:dyDescent="0.2">
      <c r="A75" s="61"/>
      <c r="B75" s="62"/>
      <c r="C75" s="63"/>
      <c r="D75" s="61"/>
      <c r="E75" s="64"/>
    </row>
    <row r="76" spans="1:6" ht="20" x14ac:dyDescent="0.2">
      <c r="A76" s="12"/>
      <c r="B76" s="12"/>
      <c r="C76" s="12"/>
      <c r="D76" s="12"/>
      <c r="E76" s="12"/>
      <c r="F76" s="2"/>
    </row>
    <row r="77" spans="1:6" x14ac:dyDescent="0.2">
      <c r="A77" s="65"/>
      <c r="B77" s="65"/>
      <c r="C77" s="65"/>
      <c r="D77" s="65"/>
      <c r="E77" s="65"/>
    </row>
    <row r="78" spans="1:6" s="3" customFormat="1" ht="22" customHeight="1" x14ac:dyDescent="0.2">
      <c r="A78" s="66"/>
      <c r="B78" s="66"/>
      <c r="C78" s="66"/>
      <c r="D78" s="66"/>
      <c r="E78" s="66"/>
    </row>
    <row r="79" spans="1:6" x14ac:dyDescent="0.2">
      <c r="A79" s="66"/>
      <c r="B79" s="66"/>
      <c r="C79" s="66"/>
      <c r="D79" s="66"/>
      <c r="E79" s="66"/>
    </row>
    <row r="80" spans="1:6" ht="25" customHeight="1" x14ac:dyDescent="0.2">
      <c r="A80" s="66"/>
      <c r="B80" s="66"/>
      <c r="C80" s="66"/>
      <c r="D80" s="66"/>
      <c r="E80" s="66"/>
    </row>
    <row r="81" spans="1:5" x14ac:dyDescent="0.2">
      <c r="A81" s="66"/>
      <c r="B81" s="66"/>
      <c r="C81" s="66"/>
      <c r="D81" s="66"/>
      <c r="E81" s="66"/>
    </row>
    <row r="82" spans="1:5" x14ac:dyDescent="0.2">
      <c r="A82" s="66"/>
      <c r="B82" s="66"/>
      <c r="C82" s="66"/>
      <c r="D82" s="66"/>
      <c r="E82" s="66"/>
    </row>
    <row r="83" spans="1:5" x14ac:dyDescent="0.2">
      <c r="A83" s="66"/>
      <c r="B83" s="66"/>
      <c r="C83" s="66"/>
      <c r="D83" s="66"/>
      <c r="E83" s="66"/>
    </row>
    <row r="84" spans="1:5" x14ac:dyDescent="0.2">
      <c r="A84" s="66"/>
      <c r="B84" s="66"/>
      <c r="C84" s="66"/>
      <c r="D84" s="66"/>
      <c r="E84" s="66"/>
    </row>
    <row r="85" spans="1:5" x14ac:dyDescent="0.2">
      <c r="A85" s="66"/>
      <c r="B85" s="66"/>
      <c r="C85" s="66"/>
      <c r="D85" s="66"/>
      <c r="E85" s="66"/>
    </row>
    <row r="86" spans="1:5" x14ac:dyDescent="0.2">
      <c r="A86" s="66"/>
      <c r="B86" s="66"/>
      <c r="C86" s="66"/>
      <c r="D86" s="66"/>
      <c r="E86" s="66"/>
    </row>
    <row r="87" spans="1:5" x14ac:dyDescent="0.2">
      <c r="A87" s="55"/>
      <c r="B87" s="55"/>
      <c r="C87" s="55"/>
      <c r="D87" s="55"/>
      <c r="E87" s="55"/>
    </row>
    <row r="88" spans="1:5" x14ac:dyDescent="0.2">
      <c r="A88" s="55"/>
      <c r="B88" s="55"/>
      <c r="C88" s="55"/>
      <c r="D88" s="55"/>
      <c r="E88" s="55"/>
    </row>
    <row r="89" spans="1:5" x14ac:dyDescent="0.2">
      <c r="A89" s="55"/>
      <c r="B89" s="55"/>
      <c r="C89" s="55"/>
      <c r="D89" s="55"/>
      <c r="E89" s="55"/>
    </row>
    <row r="90" spans="1:5" x14ac:dyDescent="0.2">
      <c r="A90" s="55"/>
      <c r="B90" s="55"/>
      <c r="C90" s="55"/>
      <c r="D90" s="55"/>
      <c r="E90" s="55"/>
    </row>
    <row r="91" spans="1:5" x14ac:dyDescent="0.2">
      <c r="A91" s="55"/>
      <c r="B91" s="55"/>
      <c r="C91" s="55"/>
      <c r="D91" s="55"/>
      <c r="E91" s="55"/>
    </row>
    <row r="92" spans="1:5" x14ac:dyDescent="0.2">
      <c r="A92" s="7"/>
      <c r="B92" s="7"/>
      <c r="C92" s="7"/>
      <c r="D92" s="7"/>
      <c r="E92" s="7"/>
    </row>
    <row r="93" spans="1:5" x14ac:dyDescent="0.2">
      <c r="A93" s="7"/>
      <c r="B93" s="7"/>
      <c r="C93" s="7"/>
      <c r="D93" s="7"/>
      <c r="E93" s="7"/>
    </row>
    <row r="94" spans="1:5" x14ac:dyDescent="0.2">
      <c r="A94" s="7"/>
      <c r="B94" s="7"/>
      <c r="C94" s="7"/>
      <c r="D94" s="7"/>
      <c r="E94" s="7"/>
    </row>
    <row r="95" spans="1:5" x14ac:dyDescent="0.2">
      <c r="A95" s="7"/>
      <c r="B95" s="7"/>
      <c r="C95" s="7"/>
      <c r="D95" s="7"/>
      <c r="E95" s="7"/>
    </row>
    <row r="96" spans="1:5" x14ac:dyDescent="0.2">
      <c r="A96" s="7"/>
      <c r="B96" s="7"/>
      <c r="C96" s="7"/>
      <c r="D96" s="7"/>
      <c r="E96" s="7"/>
    </row>
  </sheetData>
  <phoneticPr fontId="6" type="noConversion"/>
  <pageMargins left="0.36000000000000004" right="0.2" top="0.41000000000000009" bottom="0.39370078740157483" header="0.5" footer="0.30000000000000004"/>
  <pageSetup paperSize="9" scale="43" orientation="portrait" horizontalDpi="4294967292" verticalDpi="4294967292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EDE4F507-16F2-804F-AF03-12CD9A77D4A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D65:D67</xm:sqref>
        </x14:conditionalFormatting>
        <x14:conditionalFormatting xmlns:xm="http://schemas.microsoft.com/office/excel/2006/main">
          <x14:cfRule type="iconSet" priority="4" id="{6C1831E0-8A80-5143-8A14-9378C4D2C5D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H34</xm:sqref>
        </x14:conditionalFormatting>
      </x14:conditionalFormattings>
    </ex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Kostenvoranschlag</vt:lpstr>
      <vt:lpstr>Kostenvoranschlag!Print_Area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license.hotel-chandolin@outlook.com</cp:lastModifiedBy>
  <cp:lastPrinted>2022-12-20T05:58:52Z</cp:lastPrinted>
  <dcterms:created xsi:type="dcterms:W3CDTF">2010-05-18T22:11:16Z</dcterms:created>
  <dcterms:modified xsi:type="dcterms:W3CDTF">2025-07-01T17:22:11Z</dcterms:modified>
</cp:coreProperties>
</file>